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5 форма" sheetId="2" r:id="rId1"/>
    <sheet name="11 форма" sheetId="5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5"/>
  <c r="L27"/>
  <c r="D27"/>
  <c r="H23" i="2"/>
  <c r="R23" l="1"/>
  <c r="N27" i="5" l="1"/>
  <c r="C23" i="2"/>
  <c r="D23"/>
  <c r="F23"/>
  <c r="J23"/>
  <c r="L23"/>
  <c r="N23"/>
  <c r="P23"/>
  <c r="T23"/>
  <c r="B19" l="1"/>
  <c r="B20"/>
  <c r="B21"/>
  <c r="B22"/>
  <c r="U18" l="1"/>
  <c r="U23" s="1"/>
  <c r="Q18"/>
  <c r="Q23" s="1"/>
  <c r="M18"/>
  <c r="M23" s="1"/>
  <c r="I18"/>
  <c r="I23" s="1"/>
  <c r="E18"/>
  <c r="E23" s="1"/>
  <c r="B23"/>
  <c r="S18"/>
  <c r="S23" s="1"/>
  <c r="O18"/>
  <c r="O23" s="1"/>
  <c r="K18"/>
  <c r="K23" s="1"/>
  <c r="G18"/>
  <c r="G23" s="1"/>
</calcChain>
</file>

<file path=xl/sharedStrings.xml><?xml version="1.0" encoding="utf-8"?>
<sst xmlns="http://schemas.openxmlformats.org/spreadsheetml/2006/main" count="99" uniqueCount="71">
  <si>
    <t>N п/п</t>
  </si>
  <si>
    <t>Наименование видов социальных услуг</t>
  </si>
  <si>
    <t>Социальные услуги, предоставляемые в стационарной форме социального обслуживания</t>
  </si>
  <si>
    <t>Социальные услуги, предоставляемые в полустационарной форме социального обслуживания</t>
  </si>
  <si>
    <t>Социальные услуги, предоставляемые в форме социального обслуживания на дому</t>
  </si>
  <si>
    <t>общее число граждан, получивших социальные услуги включенные в перечень социальных услуг субъекта Российской Федерации за отчетный период (чел.)</t>
  </si>
  <si>
    <t>общее количество социальных услуг включенных в перечень социальных услуг субъекта Российской Федерации, оказанных гражданам за отчетный период (единиц)</t>
  </si>
  <si>
    <t>общее число граждан, получивших дополнительные (платные) социальные услуги в соответствии со статьей 11 Федерального закона от 28.12.2013 N 442-ФЗ за отчетный период (чел.)</t>
  </si>
  <si>
    <t>Общее количество установленных дополнительных (платных) социальных услуг в соответствии со статьей 11 Федерального закона от 28.12.2013 N 442-ФЗ, оказанных гражданам за отчетный период (единиц)</t>
  </si>
  <si>
    <t>1.</t>
  </si>
  <si>
    <t>Социально-бытовые</t>
  </si>
  <si>
    <t>2.</t>
  </si>
  <si>
    <t>Социально-медицинские</t>
  </si>
  <si>
    <t>3.</t>
  </si>
  <si>
    <t>Социально-психологические</t>
  </si>
  <si>
    <t>4.</t>
  </si>
  <si>
    <t>Социально-педагогические</t>
  </si>
  <si>
    <t>5.</t>
  </si>
  <si>
    <t>Социально-трудовые</t>
  </si>
  <si>
    <t>6.</t>
  </si>
  <si>
    <t>Социально-правовые</t>
  </si>
  <si>
    <t>7.</t>
  </si>
  <si>
    <t>Услуги в целях повышения коммуникативного потенциала получателей</t>
  </si>
  <si>
    <t>8.</t>
  </si>
  <si>
    <t>Срочные услуги</t>
  </si>
  <si>
    <t>Всего:</t>
  </si>
  <si>
    <t xml:space="preserve">                    (ФИО)      (контактный телефон)</t>
  </si>
  <si>
    <t>Приложение N 5</t>
  </si>
  <si>
    <t>к приказу Министерства труда</t>
  </si>
  <si>
    <t>и социальной защиты</t>
  </si>
  <si>
    <t>Российской Федерации</t>
  </si>
  <si>
    <t>от 18 сентября 2014 г. N 651н</t>
  </si>
  <si>
    <t xml:space="preserve">    (наименование уполномоченного органа субъекта Российской Федерации)</t>
  </si>
  <si>
    <t>Поставщики социальных услуг</t>
  </si>
  <si>
    <t>Общая численность получателей социальных услуг в субъекте Российской Федерации (далее - общая численность) (человек)</t>
  </si>
  <si>
    <t>Доля от общей численности обратившихся за предоставлением социальных услуг (%)</t>
  </si>
  <si>
    <t>Обстоятельства, в связи с наличием которых гражданин признан нуждающимся в социальном обслуживании</t>
  </si>
  <si>
    <t>Получатели социальных услуг на основе договоров и разработанных индивидуальных программ</t>
  </si>
  <si>
    <t>полная или частичная утрата способности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</si>
  <si>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наличие в семье инвалида или инвалидов, в том числе ребенка-инвалида или детей-инвалидов, нуждающихся в постоянном постороннем уходе</t>
  </si>
  <si>
    <t>наличие ребенка или детей (в том числе находящихся под опекой, попечительством), испытывающих трудности в социальной адаптации</t>
  </si>
  <si>
    <t>отсутствие возможности обеспечения ухода (в том числе временного) за инвалидом, ребенком, детьми, а также отсутствие попечения над ними</t>
  </si>
  <si>
    <t>наличие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</t>
  </si>
  <si>
    <t>отсутствие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</t>
  </si>
  <si>
    <t>отсутствие работы и средств к существованию</t>
  </si>
  <si>
    <t>наличие иных обстоятельств, которые нормативными правовыми актами субъекта Российской Федерации признаны ухудшающими или способными ухудшить условия жизнедеятельности граждан</t>
  </si>
  <si>
    <t>признано нуждающимися (человек)</t>
  </si>
  <si>
    <t>доля от общей численности (%)</t>
  </si>
  <si>
    <t>численность (человек)</t>
  </si>
  <si>
    <t>организации социального обслуживания, находящиеся в ведении субъекта Российской Федерации</t>
  </si>
  <si>
    <t>коммерческие организации социального обслуживания</t>
  </si>
  <si>
    <t>некоммерческие организации социального обслуживания, из них:</t>
  </si>
  <si>
    <t>социально ориентированные организации социального обслуживания</t>
  </si>
  <si>
    <t>индивидуальные предприниматели</t>
  </si>
  <si>
    <t>Итого</t>
  </si>
  <si>
    <t xml:space="preserve">                                            (подпись) (расшифровка подписи)</t>
  </si>
  <si>
    <t xml:space="preserve">             (ФИО)   (контактный телефон)      МП</t>
  </si>
  <si>
    <t>Представляется: один  раз  в  полугодие,  до 15 числа месяца, следующего за отчетным</t>
  </si>
  <si>
    <t>Приложение N 11</t>
  </si>
  <si>
    <t xml:space="preserve">              Сведения о перечне и объемах социальных услуг,</t>
  </si>
  <si>
    <t xml:space="preserve">     предоставляемых поставщиками социальных услуг из числа социально</t>
  </si>
  <si>
    <t>Представляется: ежегодно, до 15 февраля года, следующего за отчетным годом</t>
  </si>
  <si>
    <t>Исполнитель  О.В.Данилина   54-45-45</t>
  </si>
  <si>
    <t xml:space="preserve">    Исполнитель Данилина О.В.    54-45-45</t>
  </si>
  <si>
    <t xml:space="preserve">    ГАУ СО СРЦ "Возвращение"</t>
  </si>
  <si>
    <t xml:space="preserve">                                 Сведения   о получателях социальных услуг за 1 полугодие 2023 год  в ГАУ СО СРЦ "Возвращение"</t>
  </si>
  <si>
    <t xml:space="preserve">   И.о. директора ГАУ СО СРЦ "Возвращение"   ______________С.В.Александрова</t>
  </si>
  <si>
    <t xml:space="preserve">По выгрузке из АИС ЭСРН Общая численность получателей в полустационарной форме обслуживания в срочных учслугах 125  чел,  всего 369 чел.,  в том числе 3730 обращения на телефон доверия.                                                 </t>
  </si>
  <si>
    <t>И.о. директора  ГАУ СО СРЦ "Возвращение" _______________ С.В.Александрова</t>
  </si>
  <si>
    <t xml:space="preserve">         ориентированных некоммерческих организаций, за 1 полугодие 2023 год</t>
  </si>
  <si>
    <t xml:space="preserve">По выгрузке из АИС ЭСРН - Общая численность получателей  927 из них:  без получателей срочных социальных услуг 914 чел, получали срочные услуги без разработанных программ -13 чел., обращений на телефон доверия - 3730 . *32 получателя социальных услуг были признаны за 1 полугодие 2023  год по разным  обстоятельствам . По окончании действия ИППСУ граждане были признаны по другим обстоятельствампо по ряду причин : лишение родительских прав, отсутствие родителей или законных представителей (снятие опеки или попечительсва), постановка или снятие семьи  СОП , разрешение конфликтных ситуаций в семье и.др                                       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</si>
</sst>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top" wrapText="1"/>
    </xf>
    <xf numFmtId="0" fontId="3" fillId="0" borderId="5" xfId="1" applyBorder="1" applyAlignment="1">
      <alignment horizontal="center" vertical="top" wrapText="1"/>
    </xf>
    <xf numFmtId="0" fontId="4" fillId="0" borderId="0" xfId="0" applyFont="1" applyAlignment="1">
      <alignment horizontal="justify" vertical="center"/>
    </xf>
    <xf numFmtId="0" fontId="4" fillId="0" borderId="0" xfId="0" applyFont="1"/>
    <xf numFmtId="0" fontId="6" fillId="0" borderId="5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0" fillId="0" borderId="0" xfId="0" applyAlignment="1">
      <alignment horizontal="right" vertical="center"/>
    </xf>
    <xf numFmtId="0" fontId="6" fillId="0" borderId="5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2" borderId="5" xfId="0" applyFill="1" applyBorder="1" applyAlignment="1">
      <alignment horizontal="right" vertical="center" wrapText="1"/>
    </xf>
    <xf numFmtId="0" fontId="0" fillId="2" borderId="5" xfId="0" applyFill="1" applyBorder="1" applyAlignment="1">
      <alignment vertical="center" wrapText="1"/>
    </xf>
    <xf numFmtId="0" fontId="9" fillId="0" borderId="2" xfId="0" applyFont="1" applyBorder="1" applyAlignment="1">
      <alignment horizontal="center" vertical="top" wrapText="1"/>
    </xf>
    <xf numFmtId="0" fontId="9" fillId="2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justify" vertical="center" wrapText="1"/>
    </xf>
    <xf numFmtId="0" fontId="10" fillId="0" borderId="11" xfId="0" applyFont="1" applyBorder="1" applyAlignment="1">
      <alignment wrapText="1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3" fillId="0" borderId="0" xfId="0" applyFont="1" applyAlignment="1">
      <alignment horizontal="left" vertical="center"/>
    </xf>
    <xf numFmtId="0" fontId="8" fillId="2" borderId="11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AD2633C0BB20081E42EFAA0C7CD592663C77FCDF3E6196477B469CA71021FFA6B8263848C5D40C6DBD7FH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AD2633C0BB20081E42EFAA0C7CD592663C77FCDF3E6196477B469CA71021FFA6B8263848C5D40C6DBD7FH" TargetMode="External"/><Relationship Id="rId1" Type="http://schemas.openxmlformats.org/officeDocument/2006/relationships/hyperlink" Target="consultantplus://offline/ref=AD2633C0BB20081E42EFAA0C7CD592663C77FCDF3E6196477B469CA71021FFA6B8263848C5D40C6DBD7FH" TargetMode="External"/><Relationship Id="rId6" Type="http://schemas.openxmlformats.org/officeDocument/2006/relationships/hyperlink" Target="consultantplus://offline/ref=AD2633C0BB20081E42EFAA0C7CD592663C77FCDF3E6196477B469CA71021FFA6B8263848C5D40C6DBD7FH" TargetMode="External"/><Relationship Id="rId5" Type="http://schemas.openxmlformats.org/officeDocument/2006/relationships/hyperlink" Target="consultantplus://offline/ref=AD2633C0BB20081E42EFAA0C7CD592663C77FCDF3E6196477B469CA71021FFA6B8263848C5D40C6DBD7FH" TargetMode="External"/><Relationship Id="rId4" Type="http://schemas.openxmlformats.org/officeDocument/2006/relationships/hyperlink" Target="consultantplus://offline/ref=AD2633C0BB20081E42EFAA0C7CD592663C77FCDF3E6196477B469CA71021FFA6B8263848C5D40C6DBD7F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2"/>
  <sheetViews>
    <sheetView tabSelected="1" view="pageBreakPreview" zoomScale="60" zoomScaleNormal="78" workbookViewId="0">
      <selection activeCell="B18" sqref="B18:U18"/>
    </sheetView>
  </sheetViews>
  <sheetFormatPr defaultRowHeight="15"/>
  <cols>
    <col min="1" max="1" width="20.5703125" customWidth="1"/>
    <col min="2" max="2" width="20.28515625" customWidth="1"/>
    <col min="4" max="4" width="12.7109375" customWidth="1"/>
    <col min="5" max="5" width="8.42578125" customWidth="1"/>
    <col min="6" max="6" width="14.5703125" customWidth="1"/>
    <col min="7" max="7" width="7.5703125" customWidth="1"/>
    <col min="8" max="8" width="13.7109375" customWidth="1"/>
    <col min="9" max="9" width="9.140625" customWidth="1"/>
    <col min="10" max="10" width="11.28515625" customWidth="1"/>
    <col min="11" max="11" width="7.85546875" customWidth="1"/>
    <col min="12" max="12" width="11.7109375" customWidth="1"/>
    <col min="13" max="13" width="8.140625" customWidth="1"/>
    <col min="14" max="14" width="12.7109375" customWidth="1"/>
    <col min="15" max="15" width="7.28515625" customWidth="1"/>
    <col min="16" max="16" width="14.42578125" customWidth="1"/>
    <col min="17" max="17" width="7.7109375" customWidth="1"/>
    <col min="18" max="18" width="17.28515625" customWidth="1"/>
    <col min="19" max="19" width="9" customWidth="1"/>
    <col min="20" max="20" width="19.140625" customWidth="1"/>
    <col min="21" max="21" width="7.7109375" customWidth="1"/>
  </cols>
  <sheetData>
    <row r="1" spans="1:21">
      <c r="A1" s="2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20" t="s">
        <v>27</v>
      </c>
      <c r="U1" s="10"/>
    </row>
    <row r="2" spans="1:21">
      <c r="A2" s="2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20" t="s">
        <v>28</v>
      </c>
      <c r="U2" s="10"/>
    </row>
    <row r="3" spans="1:21">
      <c r="A3" s="2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0" t="s">
        <v>29</v>
      </c>
      <c r="U3" s="10"/>
    </row>
    <row r="4" spans="1:21">
      <c r="A4" s="2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20" t="s">
        <v>30</v>
      </c>
      <c r="U4" s="10"/>
    </row>
    <row r="5" spans="1:21">
      <c r="A5" s="2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20" t="s">
        <v>31</v>
      </c>
      <c r="U5" s="10"/>
    </row>
    <row r="6" spans="1:21" hidden="1">
      <c r="A6" s="21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idden="1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hidden="1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ht="18.75">
      <c r="A9" s="43" t="s">
        <v>65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15"/>
    </row>
    <row r="10" spans="1:21" ht="18.75">
      <c r="A10" s="36" t="s">
        <v>32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15"/>
    </row>
    <row r="11" spans="1:21" ht="18.75" hidden="1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s="19" customFormat="1" ht="13.5" thickBot="1">
      <c r="A12" s="37" t="s">
        <v>57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19.5" hidden="1" thickBot="1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ht="28.5" customHeight="1" thickBot="1">
      <c r="A14" s="44" t="s">
        <v>33</v>
      </c>
      <c r="B14" s="44" t="s">
        <v>34</v>
      </c>
      <c r="C14" s="44" t="s">
        <v>35</v>
      </c>
      <c r="D14" s="39" t="s">
        <v>36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0"/>
      <c r="T14" s="48" t="s">
        <v>37</v>
      </c>
      <c r="U14" s="49"/>
    </row>
    <row r="15" spans="1:21" ht="270" customHeight="1" thickBot="1">
      <c r="A15" s="45"/>
      <c r="B15" s="46"/>
      <c r="C15" s="46"/>
      <c r="D15" s="39" t="s">
        <v>38</v>
      </c>
      <c r="E15" s="40"/>
      <c r="F15" s="39" t="s">
        <v>39</v>
      </c>
      <c r="G15" s="40"/>
      <c r="H15" s="39" t="s">
        <v>40</v>
      </c>
      <c r="I15" s="40"/>
      <c r="J15" s="39" t="s">
        <v>41</v>
      </c>
      <c r="K15" s="40"/>
      <c r="L15" s="39" t="s">
        <v>42</v>
      </c>
      <c r="M15" s="40"/>
      <c r="N15" s="39" t="s">
        <v>43</v>
      </c>
      <c r="O15" s="40"/>
      <c r="P15" s="39" t="s">
        <v>44</v>
      </c>
      <c r="Q15" s="40"/>
      <c r="R15" s="39" t="s">
        <v>45</v>
      </c>
      <c r="S15" s="40"/>
      <c r="T15" s="50"/>
      <c r="U15" s="51"/>
    </row>
    <row r="16" spans="1:21" ht="115.5" customHeight="1" thickBot="1">
      <c r="A16" s="46"/>
      <c r="B16" s="17"/>
      <c r="C16" s="17"/>
      <c r="D16" s="11" t="s">
        <v>46</v>
      </c>
      <c r="E16" s="11" t="s">
        <v>47</v>
      </c>
      <c r="F16" s="11" t="s">
        <v>46</v>
      </c>
      <c r="G16" s="11" t="s">
        <v>47</v>
      </c>
      <c r="H16" s="11" t="s">
        <v>46</v>
      </c>
      <c r="I16" s="11" t="s">
        <v>47</v>
      </c>
      <c r="J16" s="11" t="s">
        <v>46</v>
      </c>
      <c r="K16" s="11" t="s">
        <v>47</v>
      </c>
      <c r="L16" s="11" t="s">
        <v>46</v>
      </c>
      <c r="M16" s="11" t="s">
        <v>47</v>
      </c>
      <c r="N16" s="11" t="s">
        <v>46</v>
      </c>
      <c r="O16" s="11" t="s">
        <v>47</v>
      </c>
      <c r="P16" s="11" t="s">
        <v>46</v>
      </c>
      <c r="Q16" s="11" t="s">
        <v>47</v>
      </c>
      <c r="R16" s="11" t="s">
        <v>46</v>
      </c>
      <c r="S16" s="11" t="s">
        <v>47</v>
      </c>
      <c r="T16" s="11" t="s">
        <v>48</v>
      </c>
      <c r="U16" s="11" t="s">
        <v>47</v>
      </c>
    </row>
    <row r="17" spans="1:21" ht="19.5" thickBot="1">
      <c r="A17" s="12">
        <v>1</v>
      </c>
      <c r="B17" s="13">
        <v>2</v>
      </c>
      <c r="C17" s="13">
        <v>3</v>
      </c>
      <c r="D17" s="13">
        <v>4</v>
      </c>
      <c r="E17" s="13">
        <v>5</v>
      </c>
      <c r="F17" s="13">
        <v>6</v>
      </c>
      <c r="G17" s="13">
        <v>7</v>
      </c>
      <c r="H17" s="13">
        <v>8</v>
      </c>
      <c r="I17" s="13">
        <v>9</v>
      </c>
      <c r="J17" s="13">
        <v>10</v>
      </c>
      <c r="K17" s="13">
        <v>11</v>
      </c>
      <c r="L17" s="13">
        <v>12</v>
      </c>
      <c r="M17" s="13">
        <v>13</v>
      </c>
      <c r="N17" s="13">
        <v>14</v>
      </c>
      <c r="O17" s="13">
        <v>15</v>
      </c>
      <c r="P17" s="13">
        <v>16</v>
      </c>
      <c r="Q17" s="13">
        <v>17</v>
      </c>
      <c r="R17" s="13">
        <v>18</v>
      </c>
      <c r="S17" s="13">
        <v>19</v>
      </c>
      <c r="T17" s="13">
        <v>20</v>
      </c>
      <c r="U17" s="13">
        <v>21</v>
      </c>
    </row>
    <row r="18" spans="1:21" ht="150.75" thickBot="1">
      <c r="A18" s="25" t="s">
        <v>49</v>
      </c>
      <c r="B18" s="30">
        <v>4657</v>
      </c>
      <c r="C18" s="30"/>
      <c r="D18" s="30"/>
      <c r="E18" s="30">
        <f>D18*100/B18</f>
        <v>0</v>
      </c>
      <c r="F18" s="30"/>
      <c r="G18" s="30">
        <f>F18*100/B18</f>
        <v>0</v>
      </c>
      <c r="H18" s="30">
        <v>181</v>
      </c>
      <c r="I18" s="30">
        <f>H18*100/B18</f>
        <v>3.8866222890272706</v>
      </c>
      <c r="J18" s="30">
        <v>63</v>
      </c>
      <c r="K18" s="30">
        <f>J18*100/B18</f>
        <v>1.3528022331973373</v>
      </c>
      <c r="L18" s="30">
        <v>40</v>
      </c>
      <c r="M18" s="30">
        <f>L18*100/B18</f>
        <v>0.85892205282370626</v>
      </c>
      <c r="N18" s="30"/>
      <c r="O18" s="30">
        <f>N18*100/B18</f>
        <v>0</v>
      </c>
      <c r="P18" s="30"/>
      <c r="Q18" s="30">
        <f>P18*100/B18</f>
        <v>0</v>
      </c>
      <c r="R18" s="30">
        <v>675</v>
      </c>
      <c r="S18" s="30">
        <f>R18*100/B18</f>
        <v>14.494309641400044</v>
      </c>
      <c r="T18" s="30">
        <v>914</v>
      </c>
      <c r="U18" s="30">
        <f>T18*100/B18</f>
        <v>19.626368907021689</v>
      </c>
    </row>
    <row r="19" spans="1:21" ht="75.75" hidden="1" thickBot="1">
      <c r="A19" s="25" t="s">
        <v>50</v>
      </c>
      <c r="B19" s="26">
        <f t="shared" ref="B19:B22" si="0">D19+F19+H19+J19+L19+N19+P19+R19</f>
        <v>0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7"/>
    </row>
    <row r="20" spans="1:21" ht="94.5" hidden="1" thickBot="1">
      <c r="A20" s="25" t="s">
        <v>51</v>
      </c>
      <c r="B20" s="26">
        <f t="shared" si="0"/>
        <v>0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7"/>
    </row>
    <row r="21" spans="1:21" ht="94.5" hidden="1" thickBot="1">
      <c r="A21" s="25" t="s">
        <v>52</v>
      </c>
      <c r="B21" s="26">
        <f t="shared" si="0"/>
        <v>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7"/>
    </row>
    <row r="22" spans="1:21" ht="75.75" hidden="1" thickBot="1">
      <c r="A22" s="25" t="s">
        <v>53</v>
      </c>
      <c r="B22" s="26">
        <f t="shared" si="0"/>
        <v>0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7"/>
    </row>
    <row r="23" spans="1:21" ht="36.75" customHeight="1" thickBot="1">
      <c r="A23" s="25" t="s">
        <v>54</v>
      </c>
      <c r="B23" s="26">
        <f>B18</f>
        <v>4657</v>
      </c>
      <c r="C23" s="26">
        <f t="shared" ref="C23:U23" si="1">C18</f>
        <v>0</v>
      </c>
      <c r="D23" s="26">
        <f t="shared" si="1"/>
        <v>0</v>
      </c>
      <c r="E23" s="26">
        <f t="shared" si="1"/>
        <v>0</v>
      </c>
      <c r="F23" s="26">
        <f t="shared" si="1"/>
        <v>0</v>
      </c>
      <c r="G23" s="26">
        <f t="shared" si="1"/>
        <v>0</v>
      </c>
      <c r="H23" s="26">
        <f t="shared" si="1"/>
        <v>181</v>
      </c>
      <c r="I23" s="26">
        <f t="shared" si="1"/>
        <v>3.8866222890272706</v>
      </c>
      <c r="J23" s="26">
        <f t="shared" si="1"/>
        <v>63</v>
      </c>
      <c r="K23" s="26">
        <f t="shared" si="1"/>
        <v>1.3528022331973373</v>
      </c>
      <c r="L23" s="26">
        <f t="shared" si="1"/>
        <v>40</v>
      </c>
      <c r="M23" s="26">
        <f t="shared" si="1"/>
        <v>0.85892205282370626</v>
      </c>
      <c r="N23" s="26">
        <f t="shared" si="1"/>
        <v>0</v>
      </c>
      <c r="O23" s="26">
        <f t="shared" si="1"/>
        <v>0</v>
      </c>
      <c r="P23" s="26">
        <f t="shared" si="1"/>
        <v>0</v>
      </c>
      <c r="Q23" s="26">
        <f t="shared" si="1"/>
        <v>0</v>
      </c>
      <c r="R23" s="26">
        <f t="shared" si="1"/>
        <v>675</v>
      </c>
      <c r="S23" s="26">
        <f t="shared" si="1"/>
        <v>14.494309641400044</v>
      </c>
      <c r="T23" s="26">
        <f t="shared" si="1"/>
        <v>914</v>
      </c>
      <c r="U23" s="27">
        <f t="shared" si="1"/>
        <v>19.626368907021689</v>
      </c>
    </row>
    <row r="24" spans="1:21" ht="90" customHeight="1">
      <c r="A24" s="41" t="s">
        <v>70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ht="33.75" customHeight="1">
      <c r="A25" s="38" t="s">
        <v>66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5"/>
      <c r="P25" s="15"/>
      <c r="Q25" s="15"/>
      <c r="R25" s="15"/>
      <c r="S25" s="15"/>
      <c r="T25" s="15"/>
      <c r="U25" s="15"/>
    </row>
    <row r="26" spans="1:21" ht="18.75">
      <c r="A26" s="36" t="s">
        <v>55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ht="18.7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ht="18.75">
      <c r="A28" s="36" t="s">
        <v>62</v>
      </c>
      <c r="B28" s="36"/>
      <c r="C28" s="36"/>
      <c r="D28" s="36"/>
      <c r="E28" s="36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ht="18.75">
      <c r="A29" s="36" t="s">
        <v>56</v>
      </c>
      <c r="B29" s="36"/>
      <c r="C29" s="36"/>
      <c r="D29" s="3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ht="18.7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 ht="18.7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ht="18.7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</sheetData>
  <mergeCells count="21">
    <mergeCell ref="A9:T9"/>
    <mergeCell ref="A14:A16"/>
    <mergeCell ref="B14:B15"/>
    <mergeCell ref="C14:C15"/>
    <mergeCell ref="D14:S14"/>
    <mergeCell ref="T14:U15"/>
    <mergeCell ref="D15:E15"/>
    <mergeCell ref="F15:G15"/>
    <mergeCell ref="H15:I15"/>
    <mergeCell ref="J15:K15"/>
    <mergeCell ref="L15:M15"/>
    <mergeCell ref="A29:D29"/>
    <mergeCell ref="A28:E28"/>
    <mergeCell ref="A10:T10"/>
    <mergeCell ref="A12:L12"/>
    <mergeCell ref="A25:N25"/>
    <mergeCell ref="A26:K26"/>
    <mergeCell ref="N15:O15"/>
    <mergeCell ref="P15:Q15"/>
    <mergeCell ref="R15:S15"/>
    <mergeCell ref="A24:U24"/>
  </mergeCells>
  <pageMargins left="0.25" right="0.25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5"/>
  <sheetViews>
    <sheetView view="pageBreakPreview" topLeftCell="A10" zoomScale="73" zoomScaleSheetLayoutView="73" workbookViewId="0">
      <selection activeCell="W17" sqref="W17"/>
    </sheetView>
  </sheetViews>
  <sheetFormatPr defaultRowHeight="15"/>
  <cols>
    <col min="1" max="1" width="7" customWidth="1"/>
    <col min="3" max="3" width="11.42578125" customWidth="1"/>
    <col min="4" max="4" width="11.85546875" customWidth="1"/>
    <col min="7" max="7" width="12.85546875" customWidth="1"/>
    <col min="8" max="8" width="12.42578125" customWidth="1"/>
    <col min="11" max="12" width="14.5703125" customWidth="1"/>
  </cols>
  <sheetData>
    <row r="1" spans="1:15">
      <c r="A1" s="3"/>
    </row>
    <row r="2" spans="1:15">
      <c r="A2" s="16"/>
      <c r="N2" s="16" t="s">
        <v>58</v>
      </c>
    </row>
    <row r="3" spans="1:15">
      <c r="A3" s="16"/>
      <c r="N3" s="16" t="s">
        <v>28</v>
      </c>
    </row>
    <row r="4" spans="1:15">
      <c r="A4" s="16"/>
      <c r="N4" s="16" t="s">
        <v>29</v>
      </c>
    </row>
    <row r="5" spans="1:15">
      <c r="A5" s="16"/>
      <c r="N5" s="16" t="s">
        <v>30</v>
      </c>
    </row>
    <row r="6" spans="1:15">
      <c r="A6" s="16"/>
      <c r="N6" s="16" t="s">
        <v>31</v>
      </c>
    </row>
    <row r="7" spans="1:15">
      <c r="A7" s="6"/>
    </row>
    <row r="8" spans="1:15">
      <c r="A8" s="31" t="s">
        <v>59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>
      <c r="A9" s="31" t="s">
        <v>60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5">
      <c r="A10" s="31" t="s">
        <v>69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5">
      <c r="A11" s="31" t="s">
        <v>64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1:15">
      <c r="A12" s="31" t="s">
        <v>32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5">
      <c r="A13" s="4"/>
    </row>
    <row r="14" spans="1:15">
      <c r="A14" s="35" t="s">
        <v>61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5" ht="15.75" thickBot="1">
      <c r="A15" s="3"/>
    </row>
    <row r="16" spans="1:15" ht="45" customHeight="1" thickBot="1">
      <c r="A16" s="52" t="s">
        <v>0</v>
      </c>
      <c r="B16" s="52" t="s">
        <v>1</v>
      </c>
      <c r="C16" s="32" t="s">
        <v>2</v>
      </c>
      <c r="D16" s="33"/>
      <c r="E16" s="33"/>
      <c r="F16" s="34"/>
      <c r="G16" s="32" t="s">
        <v>3</v>
      </c>
      <c r="H16" s="33"/>
      <c r="I16" s="33"/>
      <c r="J16" s="34"/>
      <c r="K16" s="32" t="s">
        <v>4</v>
      </c>
      <c r="L16" s="33"/>
      <c r="M16" s="33"/>
      <c r="N16" s="34"/>
    </row>
    <row r="17" spans="1:14" ht="317.25" customHeight="1" thickBot="1">
      <c r="A17" s="53"/>
      <c r="B17" s="53"/>
      <c r="C17" s="7" t="s">
        <v>5</v>
      </c>
      <c r="D17" s="7" t="s">
        <v>6</v>
      </c>
      <c r="E17" s="8" t="s">
        <v>7</v>
      </c>
      <c r="F17" s="8" t="s">
        <v>8</v>
      </c>
      <c r="G17" s="7" t="s">
        <v>5</v>
      </c>
      <c r="H17" s="7" t="s">
        <v>6</v>
      </c>
      <c r="I17" s="8" t="s">
        <v>7</v>
      </c>
      <c r="J17" s="8" t="s">
        <v>8</v>
      </c>
      <c r="K17" s="7" t="s">
        <v>5</v>
      </c>
      <c r="L17" s="7" t="s">
        <v>6</v>
      </c>
      <c r="M17" s="8" t="s">
        <v>7</v>
      </c>
      <c r="N17" s="8" t="s">
        <v>8</v>
      </c>
    </row>
    <row r="18" spans="1:14" ht="15.75" thickBot="1">
      <c r="A18" s="2">
        <v>1</v>
      </c>
      <c r="B18" s="1">
        <v>2</v>
      </c>
      <c r="C18" s="1">
        <v>3</v>
      </c>
      <c r="D18" s="1">
        <v>4</v>
      </c>
      <c r="E18" s="1">
        <v>5</v>
      </c>
      <c r="F18" s="1">
        <v>6</v>
      </c>
      <c r="G18" s="1">
        <v>7</v>
      </c>
      <c r="H18" s="1">
        <v>8</v>
      </c>
      <c r="I18" s="1">
        <v>9</v>
      </c>
      <c r="J18" s="1">
        <v>10</v>
      </c>
      <c r="K18" s="1">
        <v>11</v>
      </c>
      <c r="L18" s="1">
        <v>12</v>
      </c>
      <c r="M18" s="1">
        <v>13</v>
      </c>
      <c r="N18" s="1">
        <v>14</v>
      </c>
    </row>
    <row r="19" spans="1:14" ht="45.75" thickBot="1">
      <c r="A19" s="28" t="s">
        <v>9</v>
      </c>
      <c r="B19" s="24" t="s">
        <v>10</v>
      </c>
      <c r="C19" s="24">
        <v>255</v>
      </c>
      <c r="D19" s="24">
        <v>136843</v>
      </c>
      <c r="E19" s="24"/>
      <c r="F19" s="24"/>
      <c r="G19" s="24">
        <v>45</v>
      </c>
      <c r="H19" s="24">
        <v>17220</v>
      </c>
      <c r="I19" s="24"/>
      <c r="J19" s="24"/>
      <c r="K19" s="24">
        <v>536</v>
      </c>
      <c r="L19" s="24">
        <v>2589</v>
      </c>
      <c r="M19" s="24"/>
      <c r="N19" s="24"/>
    </row>
    <row r="20" spans="1:14" ht="60.75" thickBot="1">
      <c r="A20" s="28" t="s">
        <v>11</v>
      </c>
      <c r="B20" s="24" t="s">
        <v>12</v>
      </c>
      <c r="C20" s="24">
        <v>255</v>
      </c>
      <c r="D20" s="24">
        <v>78732</v>
      </c>
      <c r="E20" s="24"/>
      <c r="F20" s="24"/>
      <c r="G20" s="24">
        <v>106</v>
      </c>
      <c r="H20" s="24">
        <v>10049</v>
      </c>
      <c r="I20" s="24"/>
      <c r="J20" s="24"/>
      <c r="K20" s="24">
        <v>323</v>
      </c>
      <c r="L20" s="24">
        <v>626</v>
      </c>
      <c r="M20" s="24"/>
      <c r="N20" s="24"/>
    </row>
    <row r="21" spans="1:14" ht="60.75" thickBot="1">
      <c r="A21" s="28" t="s">
        <v>13</v>
      </c>
      <c r="B21" s="24" t="s">
        <v>14</v>
      </c>
      <c r="C21" s="24">
        <v>251</v>
      </c>
      <c r="D21" s="24">
        <v>10960</v>
      </c>
      <c r="E21" s="24"/>
      <c r="F21" s="24"/>
      <c r="G21" s="24">
        <v>141</v>
      </c>
      <c r="H21" s="24">
        <v>2595</v>
      </c>
      <c r="I21" s="24"/>
      <c r="J21" s="24"/>
      <c r="K21" s="24">
        <v>417</v>
      </c>
      <c r="L21" s="24">
        <v>1973</v>
      </c>
      <c r="M21" s="24"/>
      <c r="N21" s="24"/>
    </row>
    <row r="22" spans="1:14" ht="60.75" thickBot="1">
      <c r="A22" s="28" t="s">
        <v>15</v>
      </c>
      <c r="B22" s="24" t="s">
        <v>16</v>
      </c>
      <c r="C22" s="24">
        <v>251</v>
      </c>
      <c r="D22" s="24">
        <v>42690</v>
      </c>
      <c r="E22" s="24"/>
      <c r="F22" s="24"/>
      <c r="G22" s="24">
        <v>203</v>
      </c>
      <c r="H22" s="24">
        <v>5796</v>
      </c>
      <c r="I22" s="24"/>
      <c r="J22" s="24"/>
      <c r="K22" s="24">
        <v>421</v>
      </c>
      <c r="L22" s="24">
        <v>1175</v>
      </c>
      <c r="M22" s="24"/>
      <c r="N22" s="24"/>
    </row>
    <row r="23" spans="1:14" ht="60.75" thickBot="1">
      <c r="A23" s="28" t="s">
        <v>17</v>
      </c>
      <c r="B23" s="24" t="s">
        <v>18</v>
      </c>
      <c r="C23" s="24">
        <v>116</v>
      </c>
      <c r="D23" s="24">
        <v>334</v>
      </c>
      <c r="E23" s="24"/>
      <c r="F23" s="24"/>
      <c r="G23" s="24">
        <v>40</v>
      </c>
      <c r="H23" s="24">
        <v>57</v>
      </c>
      <c r="I23" s="24"/>
      <c r="J23" s="24"/>
      <c r="K23" s="24">
        <v>91</v>
      </c>
      <c r="L23" s="24">
        <v>122</v>
      </c>
      <c r="M23" s="24"/>
      <c r="N23" s="24"/>
    </row>
    <row r="24" spans="1:14" ht="60.75" thickBot="1">
      <c r="A24" s="28" t="s">
        <v>19</v>
      </c>
      <c r="B24" s="24" t="s">
        <v>20</v>
      </c>
      <c r="C24" s="24">
        <v>251</v>
      </c>
      <c r="D24" s="24">
        <v>3554</v>
      </c>
      <c r="E24" s="24"/>
      <c r="F24" s="24"/>
      <c r="G24" s="24">
        <v>111</v>
      </c>
      <c r="H24" s="24">
        <v>545</v>
      </c>
      <c r="I24" s="24"/>
      <c r="J24" s="24"/>
      <c r="K24" s="24">
        <v>243</v>
      </c>
      <c r="L24" s="24">
        <v>1719</v>
      </c>
      <c r="M24" s="24"/>
      <c r="N24" s="24"/>
    </row>
    <row r="25" spans="1:14" ht="165.75" thickBot="1">
      <c r="A25" s="28" t="s">
        <v>21</v>
      </c>
      <c r="B25" s="24" t="s">
        <v>22</v>
      </c>
      <c r="C25" s="24">
        <v>0</v>
      </c>
      <c r="D25" s="24">
        <v>0</v>
      </c>
      <c r="E25" s="24"/>
      <c r="F25" s="24"/>
      <c r="G25" s="24">
        <v>0</v>
      </c>
      <c r="H25" s="24">
        <v>0</v>
      </c>
      <c r="I25" s="24"/>
      <c r="J25" s="24"/>
      <c r="K25" s="24">
        <v>0</v>
      </c>
      <c r="L25" s="24">
        <v>0</v>
      </c>
      <c r="M25" s="24"/>
      <c r="N25" s="24"/>
    </row>
    <row r="26" spans="1:14" ht="30.75" thickBot="1">
      <c r="A26" s="28" t="s">
        <v>23</v>
      </c>
      <c r="B26" s="24" t="s">
        <v>24</v>
      </c>
      <c r="C26" s="24">
        <v>0</v>
      </c>
      <c r="D26" s="24">
        <v>0</v>
      </c>
      <c r="E26" s="24"/>
      <c r="F26" s="24"/>
      <c r="G26" s="23">
        <v>3855</v>
      </c>
      <c r="H26" s="24">
        <v>5775</v>
      </c>
      <c r="I26" s="24"/>
      <c r="J26" s="24"/>
      <c r="K26" s="24">
        <v>0</v>
      </c>
      <c r="L26" s="24">
        <v>0</v>
      </c>
      <c r="M26" s="24"/>
      <c r="N26" s="24"/>
    </row>
    <row r="27" spans="1:14" ht="29.25" customHeight="1" thickBot="1">
      <c r="A27" s="29"/>
      <c r="B27" s="24" t="s">
        <v>25</v>
      </c>
      <c r="C27" s="24">
        <v>260</v>
      </c>
      <c r="D27" s="24">
        <f>D19+D20+D21+D22+D23+D24+D25+D26</f>
        <v>273113</v>
      </c>
      <c r="E27" s="24"/>
      <c r="F27" s="24"/>
      <c r="G27" s="23">
        <v>4099</v>
      </c>
      <c r="H27" s="24">
        <f>H19+H20+H21+H22+H23+H24+H25+H26</f>
        <v>42037</v>
      </c>
      <c r="I27" s="24"/>
      <c r="J27" s="24"/>
      <c r="K27" s="24">
        <v>540</v>
      </c>
      <c r="L27" s="24">
        <f>L19+L20+L21+L22+L23+L24+L25+L26</f>
        <v>8204</v>
      </c>
      <c r="M27" s="24"/>
      <c r="N27" s="24">
        <f>D27+H27+L27</f>
        <v>323354</v>
      </c>
    </row>
    <row r="28" spans="1:14" ht="37.5" customHeight="1">
      <c r="A28" s="55" t="s">
        <v>67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</row>
    <row r="29" spans="1:14" ht="35.25" customHeight="1">
      <c r="A29" s="54" t="s">
        <v>68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pans="1:14" s="22" customFormat="1">
      <c r="A30" s="35" t="s">
        <v>63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1:14" s="22" customFormat="1">
      <c r="A31" s="35" t="s">
        <v>26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2" spans="1:14">
      <c r="A32" s="3"/>
    </row>
    <row r="33" spans="1:1">
      <c r="A33" s="3"/>
    </row>
    <row r="34" spans="1:1">
      <c r="A34" s="5"/>
    </row>
    <row r="35" spans="1:1">
      <c r="A35" s="6"/>
    </row>
  </sheetData>
  <mergeCells count="15">
    <mergeCell ref="A30:N30"/>
    <mergeCell ref="A31:N31"/>
    <mergeCell ref="A8:O8"/>
    <mergeCell ref="A9:O9"/>
    <mergeCell ref="A10:O10"/>
    <mergeCell ref="A11:O11"/>
    <mergeCell ref="A12:M12"/>
    <mergeCell ref="A29:N29"/>
    <mergeCell ref="A16:A17"/>
    <mergeCell ref="B16:B17"/>
    <mergeCell ref="C16:F16"/>
    <mergeCell ref="G16:J16"/>
    <mergeCell ref="K16:N16"/>
    <mergeCell ref="A14:N14"/>
    <mergeCell ref="A28:N28"/>
  </mergeCells>
  <hyperlinks>
    <hyperlink ref="E17" r:id="rId1" display="consultantplus://offline/ref=AD2633C0BB20081E42EFAA0C7CD592663C77FCDF3E6196477B469CA71021FFA6B8263848C5D40C6DBD7FH"/>
    <hyperlink ref="F17" r:id="rId2" display="consultantplus://offline/ref=AD2633C0BB20081E42EFAA0C7CD592663C77FCDF3E6196477B469CA71021FFA6B8263848C5D40C6DBD7FH"/>
    <hyperlink ref="I17" r:id="rId3" display="consultantplus://offline/ref=AD2633C0BB20081E42EFAA0C7CD592663C77FCDF3E6196477B469CA71021FFA6B8263848C5D40C6DBD7FH"/>
    <hyperlink ref="J17" r:id="rId4" display="consultantplus://offline/ref=AD2633C0BB20081E42EFAA0C7CD592663C77FCDF3E6196477B469CA71021FFA6B8263848C5D40C6DBD7FH"/>
    <hyperlink ref="M17" r:id="rId5" display="consultantplus://offline/ref=AD2633C0BB20081E42EFAA0C7CD592663C77FCDF3E6196477B469CA71021FFA6B8263848C5D40C6DBD7FH"/>
    <hyperlink ref="N17" r:id="rId6" display="consultantplus://offline/ref=AD2633C0BB20081E42EFAA0C7CD592663C77FCDF3E6196477B469CA71021FFA6B8263848C5D40C6DBD7FH"/>
  </hyperlinks>
  <pageMargins left="0.23622047244094491" right="0.23622047244094491" top="0.74803149606299213" bottom="0.74803149606299213" header="0.31496062992125984" footer="0.31496062992125984"/>
  <pageSetup paperSize="9" scale="57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 форма</vt:lpstr>
      <vt:lpstr>11 форма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Яксанова Евгения Петровна</dc:creator>
  <cp:lastModifiedBy>Мониторинг</cp:lastModifiedBy>
  <cp:lastPrinted>2023-07-06T10:43:07Z</cp:lastPrinted>
  <dcterms:created xsi:type="dcterms:W3CDTF">2018-04-25T10:26:58Z</dcterms:created>
  <dcterms:modified xsi:type="dcterms:W3CDTF">2023-07-07T07:23:31Z</dcterms:modified>
</cp:coreProperties>
</file>